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irok\Desktop\Záverečná správa 87\"/>
    </mc:Choice>
  </mc:AlternateContent>
  <bookViews>
    <workbookView xWindow="0" yWindow="0" windowWidth="20730" windowHeight="8030"/>
  </bookViews>
  <sheets>
    <sheet name="Schválené" sheetId="1" r:id="rId1"/>
    <sheet name="Neschválené" sheetId="3" r:id="rId2"/>
    <sheet name="Zastavené" sheetId="2" r:id="rId3"/>
  </sheets>
  <externalReferences>
    <externalReference r:id="rId4"/>
    <externalReference r:id="rId5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" l="1"/>
  <c r="I6" i="3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H41" i="3"/>
  <c r="I41" i="3"/>
  <c r="H42" i="3"/>
  <c r="I42" i="3"/>
  <c r="H43" i="3"/>
  <c r="I43" i="3"/>
  <c r="H44" i="3"/>
  <c r="I44" i="3"/>
  <c r="H45" i="3"/>
  <c r="I45" i="3"/>
  <c r="H46" i="3"/>
  <c r="I46" i="3"/>
  <c r="H47" i="3"/>
  <c r="I47" i="3"/>
  <c r="I5" i="3"/>
  <c r="I48" i="3"/>
  <c r="I4" i="3"/>
  <c r="I49" i="3"/>
  <c r="H5" i="3"/>
  <c r="H48" i="3"/>
  <c r="H4" i="3"/>
  <c r="H49" i="3"/>
  <c r="G49" i="3"/>
  <c r="H7" i="2"/>
  <c r="I7" i="2"/>
  <c r="I6" i="2"/>
  <c r="I5" i="2"/>
  <c r="I8" i="2"/>
  <c r="I9" i="2"/>
  <c r="H6" i="2"/>
  <c r="H5" i="2"/>
  <c r="H8" i="2"/>
  <c r="H9" i="2"/>
  <c r="G9" i="2"/>
  <c r="H4" i="2"/>
  <c r="I4" i="2"/>
  <c r="J5" i="1"/>
  <c r="I5" i="1"/>
  <c r="H5" i="1"/>
  <c r="G5" i="1"/>
</calcChain>
</file>

<file path=xl/sharedStrings.xml><?xml version="1.0" encoding="utf-8"?>
<sst xmlns="http://schemas.openxmlformats.org/spreadsheetml/2006/main" count="389" uniqueCount="209">
  <si>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</si>
  <si>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</si>
  <si>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</si>
  <si>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</si>
  <si>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</si>
  <si>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</si>
  <si>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</si>
  <si>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</si>
  <si>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</si>
  <si>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</si>
  <si>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</si>
  <si>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</si>
  <si>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</si>
  <si>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</si>
  <si>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</si>
  <si>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</si>
  <si>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</si>
  <si>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</si>
  <si>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</si>
  <si>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zastavenie § 20 ods. 1 písm. a)</t>
  </si>
  <si>
    <t>RIÚS_PO</t>
  </si>
  <si>
    <t>Výzva: IROP-PO7-SC73-2021-87 - Podpora zelenej infraštruktúry a regenerácia vnútroblokov sídlisk</t>
  </si>
  <si>
    <t>NFP302070CGK1</t>
  </si>
  <si>
    <t>Rekultivácia vnútroblokov v obci Beluša - ulica Ľ. Štúra</t>
  </si>
  <si>
    <t>Obec Beluša</t>
  </si>
  <si>
    <t>00317063</t>
  </si>
  <si>
    <t>RIÚS_TN</t>
  </si>
  <si>
    <t>neschválenie § 57</t>
  </si>
  <si>
    <t>NFP302070CGM2</t>
  </si>
  <si>
    <t>Rekultivácia vnútroblokov v obci Beluša - ulica Slatinská</t>
  </si>
  <si>
    <t>zastavenie § 20 ods. 2
(od 15.06.2021)</t>
  </si>
  <si>
    <t>UMR_BB</t>
  </si>
  <si>
    <t>NFP302070CGH1</t>
  </si>
  <si>
    <t>Vlkanovské nábrežie</t>
  </si>
  <si>
    <t>Obec Vlkanová</t>
  </si>
  <si>
    <t>00648469</t>
  </si>
  <si>
    <t>NFP302070CGR5</t>
  </si>
  <si>
    <t>Zlepšenie environmentálnych aspektov v obci Kokšov - Bakša</t>
  </si>
  <si>
    <t>Obec Kokšov-Bakša</t>
  </si>
  <si>
    <t>00324311</t>
  </si>
  <si>
    <t>NFP302070CDL3</t>
  </si>
  <si>
    <t>Regenerácia vnútrobloku – obec Drahovce</t>
  </si>
  <si>
    <t>Obec Drahovce</t>
  </si>
  <si>
    <t>00312461</t>
  </si>
  <si>
    <t>NFP302070CDV9</t>
  </si>
  <si>
    <t>2.</t>
  </si>
  <si>
    <t>UMR_KE</t>
  </si>
  <si>
    <t>RIÚS_TT</t>
  </si>
  <si>
    <t>NFP302070CGI3</t>
  </si>
  <si>
    <t>Sobrance: regenerácia vnútroblokov na sídlisku Námestie slobody</t>
  </si>
  <si>
    <t>Mesto Sobrance</t>
  </si>
  <si>
    <t>00325791</t>
  </si>
  <si>
    <t>NFP302070CFD1</t>
  </si>
  <si>
    <t>Stromy na Blumentálskej ulici</t>
  </si>
  <si>
    <t>Mestská časť Bratislava - Staré Mesto</t>
  </si>
  <si>
    <t>00603147</t>
  </si>
  <si>
    <t>NFP302070CFU2</t>
  </si>
  <si>
    <t>Regenerácia vnútrobloku internátu Družba UK</t>
  </si>
  <si>
    <t>Univerzita Komenského v Bratislave</t>
  </si>
  <si>
    <t>00397865</t>
  </si>
  <si>
    <t>NFP302070CFU1</t>
  </si>
  <si>
    <t>Zelené internáty</t>
  </si>
  <si>
    <t>NFP302070CCB5</t>
  </si>
  <si>
    <t>Regenerácia vnútroblokového priestoru Ulice Matice slovenskej a Hrnčiarskej ulice</t>
  </si>
  <si>
    <t>Mesto Stropkov</t>
  </si>
  <si>
    <t>00331007</t>
  </si>
  <si>
    <t>NFP302070CGA2</t>
  </si>
  <si>
    <t>Regenerácia vnútrobloku na ulici Štefana Králika</t>
  </si>
  <si>
    <t>Mestská časť Bratislava - Devínska Nová Ves</t>
  </si>
  <si>
    <t>00603392</t>
  </si>
  <si>
    <t>NFP302070CDN3</t>
  </si>
  <si>
    <t>Revitalizácia medziblokových priestorov sídliska IV - Komárno</t>
  </si>
  <si>
    <t>Mesto Komárno</t>
  </si>
  <si>
    <t>00306525</t>
  </si>
  <si>
    <t>NFP302070CFA6</t>
  </si>
  <si>
    <t>Revitalizácia vnútroblokov CMZ v meste Žiar nad Hronom 2. etapa</t>
  </si>
  <si>
    <t>Mesto Žiar nad Hronom</t>
  </si>
  <si>
    <t>00321125</t>
  </si>
  <si>
    <t>NFP302070CDN7</t>
  </si>
  <si>
    <t>Regenerácia vnútroblokových priestorov na ul. Námestie L. Berku v m. č. Bardejovská Nová Ves</t>
  </si>
  <si>
    <t>Mesto Bardejov</t>
  </si>
  <si>
    <t>00321842</t>
  </si>
  <si>
    <t>NFP302070CGM8</t>
  </si>
  <si>
    <t>Sabinov – regenerácia vnútroblokov na ul. Mieru</t>
  </si>
  <si>
    <t>Mesto Sabinov</t>
  </si>
  <si>
    <t>00327735</t>
  </si>
  <si>
    <t>NFP302070CBA2</t>
  </si>
  <si>
    <t>Zelená infraštruktúra - vodozádržné opatrenia  Trenčianska Turná</t>
  </si>
  <si>
    <t>obec Trenčianska Turná</t>
  </si>
  <si>
    <t>00312053</t>
  </si>
  <si>
    <t>NFP302070BYQ3</t>
  </si>
  <si>
    <t>Zlepšenie environmentálnych aspektov na UVLF v Košiciach - areál na Komenského 73</t>
  </si>
  <si>
    <t>Univerzita veterinárskeho lekárstva a farmácie v Košiciach</t>
  </si>
  <si>
    <t>00397474</t>
  </si>
  <si>
    <t>NFP302070CGP3</t>
  </si>
  <si>
    <t>Zlepšenie environmentálnych aspektov na UVLF v Košiciach - areál Pri hati</t>
  </si>
  <si>
    <t>NFP302070CGN1</t>
  </si>
  <si>
    <t>Revitalizácia vnútrobloku - Mierová kolónia</t>
  </si>
  <si>
    <t>Mestská časť Bratislava- Nové Mesto</t>
  </si>
  <si>
    <t>00603317</t>
  </si>
  <si>
    <t>NFP302070CFP8</t>
  </si>
  <si>
    <t>Revitalizácia vnútroblokových priestorov na sídlisku Obrancov mieru – 3. etapa - časť B</t>
  </si>
  <si>
    <t>NFP302070CDP1</t>
  </si>
  <si>
    <t>Revitalizácia vnútroblokových priestorov na sídlisku Obrancov mieru – 3. etapa - časť A</t>
  </si>
  <si>
    <t>NFP302070CFP9</t>
  </si>
  <si>
    <t>Revitalizácia vnútroblokových priestorov na sídlisku Obrancov mieru – 2. etapa – časť B</t>
  </si>
  <si>
    <t>NFP302070CDN9</t>
  </si>
  <si>
    <t>Revitalizácia vnútroblokových priestorov na sídlisku Obrancov mieru – 2. etapa – časť A</t>
  </si>
  <si>
    <t>NFP302070CGM4</t>
  </si>
  <si>
    <t>Revitalizácia okolia Pamätníka obetiam extrémizmu - 1.etapa</t>
  </si>
  <si>
    <t>Hlavné mesto Slovenskej republiky Bratislava</t>
  </si>
  <si>
    <t>00603481</t>
  </si>
  <si>
    <t>NFP302070CGG7</t>
  </si>
  <si>
    <t>Revitalizácia vnútrobloku Poľská - Justičná</t>
  </si>
  <si>
    <t>NFP302070CGB3</t>
  </si>
  <si>
    <t>Zelené opatrenia na budove Úradu Bratislavského samosprávneho kraja</t>
  </si>
  <si>
    <t>Bratislavský samosprávny kraj</t>
  </si>
  <si>
    <t>36063606</t>
  </si>
  <si>
    <t>NFP302070CGL6</t>
  </si>
  <si>
    <t>Regenerácia vnútrobloku na Sídl. II vo Vranove nad Topľou</t>
  </si>
  <si>
    <t>Mesto Vranov nad Topľou</t>
  </si>
  <si>
    <t>00332933</t>
  </si>
  <si>
    <t>NFP302070CFT4</t>
  </si>
  <si>
    <t>Revitalizácia vnútrobloku na Rúbanisku II (Zelené opatrenia)</t>
  </si>
  <si>
    <t>Mesto Lučenec</t>
  </si>
  <si>
    <t>00316181</t>
  </si>
  <si>
    <t>NFP302070CBW7</t>
  </si>
  <si>
    <t>Rekonštrukcia vnútrobloku Erenburga - Kuzmányho</t>
  </si>
  <si>
    <t>NFP302070CDL5</t>
  </si>
  <si>
    <t>Regenerácia vnútrobloku Lipová, sídlisko Podbreziny, Liptovský Mikuláš</t>
  </si>
  <si>
    <t>Mesto Liptovský Mikuláš</t>
  </si>
  <si>
    <t>00315524</t>
  </si>
  <si>
    <t>NFP302070CCY8</t>
  </si>
  <si>
    <t>Vybudovanie oddychovej zóny Tajovka - THK</t>
  </si>
  <si>
    <t>Mesto Banská Bystrica</t>
  </si>
  <si>
    <t>00313271</t>
  </si>
  <si>
    <t>NFP302070CFS3</t>
  </si>
  <si>
    <t>Revitalizácia verejných priestorov okolia cintorína Karlova Ves</t>
  </si>
  <si>
    <t>NFP302070CFA7</t>
  </si>
  <si>
    <t>Regenerácia vnútroblokového priestoru  Okružná – Družstevná, Strážske</t>
  </si>
  <si>
    <t>Mesto Strážske</t>
  </si>
  <si>
    <t>00325813</t>
  </si>
  <si>
    <t>NFP302070CFP5</t>
  </si>
  <si>
    <t>Regenerácia vnútrobloku- Krčulova ulica</t>
  </si>
  <si>
    <t>Mesto Brezno</t>
  </si>
  <si>
    <t>00313319</t>
  </si>
  <si>
    <t>NFP302070CBX3</t>
  </si>
  <si>
    <t>Regenerácia vnútrobloku- Rázusova ulica</t>
  </si>
  <si>
    <t>NFP302070CFZ3</t>
  </si>
  <si>
    <t>Revitalizácia verejných medziblokových priestorov, Dopravná ul., Levice</t>
  </si>
  <si>
    <t>Mesto Levice</t>
  </si>
  <si>
    <t>00307203</t>
  </si>
  <si>
    <t>NFP302070CDX5</t>
  </si>
  <si>
    <t>Regenerácia vnútroblokového priestoru ulíc Bartalosova, Školská v Moldave nad Bodvou</t>
  </si>
  <si>
    <t>Mesto Moldava nad Bodvou</t>
  </si>
  <si>
    <t>00324451</t>
  </si>
  <si>
    <t>NFP302070CFZ6</t>
  </si>
  <si>
    <t>Regenerácia vnútrobloku sídliska J.J.Boora</t>
  </si>
  <si>
    <t>Mesto Holíč</t>
  </si>
  <si>
    <t>00309541</t>
  </si>
  <si>
    <t>NFP302070CFU5</t>
  </si>
  <si>
    <t>Revitalizácia parku a vybudovanie oddychovej zóny na sídlisku Nám. priateľstva v meste Dunajská Streda</t>
  </si>
  <si>
    <t>Mesto Dunajská Streda</t>
  </si>
  <si>
    <t>00305383</t>
  </si>
  <si>
    <t>NFP302070CDL9</t>
  </si>
  <si>
    <t>Regenerácia vnútrobloku v obci Dolná Žďaňa</t>
  </si>
  <si>
    <t>Obec Dolná Ždaňa</t>
  </si>
  <si>
    <t>00320595</t>
  </si>
  <si>
    <t>NFP302070CCN2</t>
  </si>
  <si>
    <t>Revitalizácia troch vnútroblokov na sídlisku Západ, Rimavská Sobota</t>
  </si>
  <si>
    <t>MESTO RIMAVSKÁ SOBOTA</t>
  </si>
  <si>
    <t>00319031</t>
  </si>
  <si>
    <t>NFP302070CCA2</t>
  </si>
  <si>
    <t>Regenerácia vnútroblokov sídliska JUH v Krompachoch s uplatnením ekologických princípov tvorby a ochrany zelene</t>
  </si>
  <si>
    <t>Mesto Krompachy</t>
  </si>
  <si>
    <t>00329282</t>
  </si>
  <si>
    <t>NFP302070CDX2</t>
  </si>
  <si>
    <t>Oživenie zelenej infraštruktúry bytového parku Lúčky – Bátorove Kosihy</t>
  </si>
  <si>
    <t>Obec Bátorove Kosihy</t>
  </si>
  <si>
    <t>00306711</t>
  </si>
  <si>
    <t>NFP302070CBT1</t>
  </si>
  <si>
    <t>Zlepšenie environmentálnych aspektov v meste Turčianske Teplice - regenerácia časti vnútrobloku sídliska Horné Rakovce</t>
  </si>
  <si>
    <t>Mesto Turčianske Teplice</t>
  </si>
  <si>
    <t>00317004</t>
  </si>
  <si>
    <t>NFP302070CDR2</t>
  </si>
  <si>
    <t>Regenerácia vnútrobloku na Sídlisku hrad v Spišskom Podhradí</t>
  </si>
  <si>
    <t>Mesto Spišské Podhradie</t>
  </si>
  <si>
    <t>00329622</t>
  </si>
  <si>
    <t>NFP302070CCR7</t>
  </si>
  <si>
    <t>Gojdičova/Štúrova - úprava vnútrobloku</t>
  </si>
  <si>
    <t>Mesto Leopoldov</t>
  </si>
  <si>
    <t>00312703</t>
  </si>
  <si>
    <t>NFP302070CCS2</t>
  </si>
  <si>
    <t>Rekonštrukcia vnútroblokových priestorov v meste Medzev.</t>
  </si>
  <si>
    <t>Mesto Medzev</t>
  </si>
  <si>
    <t>00324442</t>
  </si>
  <si>
    <t>NFP302070CBY7</t>
  </si>
  <si>
    <t>Revitalizácia vnútrobloku na sídlisku MDŽ v meste Šurany</t>
  </si>
  <si>
    <t>Mesto Šurany</t>
  </si>
  <si>
    <t>00309311</t>
  </si>
  <si>
    <t>NFP302070CCU1</t>
  </si>
  <si>
    <t>Regenerácia vnútrobloku sídliska M. Nešpora II.etapa</t>
  </si>
  <si>
    <t>neschválenie § 57 (alokácia)</t>
  </si>
  <si>
    <t>RIÚS_KE</t>
  </si>
  <si>
    <t>UMR_BA</t>
  </si>
  <si>
    <t>RIÚS_NR</t>
  </si>
  <si>
    <t>RIÚS_BB</t>
  </si>
  <si>
    <t>UMR_TN</t>
  </si>
  <si>
    <t>RIÚS_ZA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</si>
</sst>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Alignment="1"/>
    <xf numFmtId="0" fontId="0" fillId="0" borderId="0" xfId="0" applyAlignment="1"/>
    <xf numFmtId="0" fontId="3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</cellXfs>
  <cellStyles count="2">
    <cellStyle name="Normálna" xfId="0" builtinId="0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SIROP\04%20OAOaOH\Spolo&#269;n&#233;\Prehlad%20rozhodnuti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"/>
      <sheetName val="RO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tabSelected="1" zoomScale="90" zoomScaleNormal="90" workbookViewId="0">
      <selection activeCell="A2" sqref="A2:C2"/>
    </sheetView>
  </sheetViews>
  <sheetFormatPr defaultRowHeight="14.5" x14ac:dyDescent="0.35"/>
  <cols>
    <col min="1" max="1" width="11.1796875" customWidth="1"/>
    <col min="2" max="2" width="6.08984375" customWidth="1"/>
    <col min="3" max="3" width="17.453125" customWidth="1"/>
    <col min="4" max="4" width="54.7265625" style="8" customWidth="1"/>
    <col min="5" max="5" width="27.36328125" style="8" customWidth="1"/>
    <col min="6" max="6" width="14.1796875" customWidth="1"/>
    <col min="7" max="9" width="17.7265625" customWidth="1"/>
    <col min="10" max="10" width="17.7265625" style="8" customWidth="1"/>
  </cols>
  <sheetData>
    <row r="1" spans="1:10" ht="22.5" customHeight="1" x14ac:dyDescent="0.3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2.5" customHeight="1" x14ac:dyDescent="0.35">
      <c r="A2" s="28" t="s">
        <v>0</v>
      </c>
      <c r="B2" s="28"/>
      <c r="C2" s="28"/>
      <c r="D2" s="1"/>
      <c r="E2" s="1"/>
      <c r="F2" s="2"/>
      <c r="G2" s="3"/>
      <c r="H2" s="3"/>
      <c r="I2" s="3"/>
      <c r="J2" s="3"/>
    </row>
    <row r="3" spans="1:10" ht="16.5" customHeight="1" x14ac:dyDescent="0.3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s="12" customFormat="1" ht="15.5" customHeight="1" x14ac:dyDescent="0.35">
      <c r="A4" s="9"/>
      <c r="B4" s="11"/>
      <c r="C4" s="9"/>
      <c r="D4" s="9"/>
      <c r="E4" s="9"/>
      <c r="F4" s="11"/>
      <c r="G4" s="10"/>
      <c r="H4" s="10"/>
      <c r="I4" s="10"/>
      <c r="J4" s="10"/>
    </row>
    <row r="5" spans="1:10" ht="15.5" x14ac:dyDescent="0.35">
      <c r="A5" s="27" t="s">
        <v>10</v>
      </c>
      <c r="B5" s="27"/>
      <c r="C5" s="27"/>
      <c r="D5" s="27"/>
      <c r="E5" s="27"/>
      <c r="F5" s="13"/>
      <c r="G5" s="6">
        <f>SUM(G4:G4)</f>
        <v>0</v>
      </c>
      <c r="H5" s="6">
        <f>SUM(H4:H4)</f>
        <v>0</v>
      </c>
      <c r="I5" s="6">
        <f>SUM(I4:I4)</f>
        <v>0</v>
      </c>
      <c r="J5" s="6">
        <f>SUM(J4:J4)</f>
        <v>0</v>
      </c>
    </row>
  </sheetData>
  <mergeCells count="3">
    <mergeCell ref="A1:J1"/>
    <mergeCell ref="A5:E5"/>
    <mergeCell ref="A2:C2"/>
  </mergeCells>
  <pageMargins left="0.70866141732283461" right="0.70866141732283461" top="0.74803149606299213" bottom="0.74803149606299213" header="0.31496062992125984" footer="0.31496062992125984"/>
  <pageSetup scale="6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="90" zoomScaleNormal="90" workbookViewId="0">
      <selection activeCell="A2" sqref="A2:C2"/>
    </sheetView>
  </sheetViews>
  <sheetFormatPr defaultColWidth="9.1796875" defaultRowHeight="14.5" x14ac:dyDescent="0.35"/>
  <cols>
    <col min="1" max="1" width="11.08984375" style="16" customWidth="1"/>
    <col min="2" max="2" width="6.08984375" style="16" customWidth="1"/>
    <col min="3" max="3" width="15.54296875" style="16" bestFit="1" customWidth="1"/>
    <col min="4" max="4" width="54.6328125" style="16" customWidth="1"/>
    <col min="5" max="5" width="27.36328125" style="16" customWidth="1"/>
    <col min="6" max="6" width="14.26953125" style="16" customWidth="1"/>
    <col min="7" max="9" width="17.7265625" style="16" customWidth="1"/>
    <col min="10" max="10" width="20.26953125" style="16" customWidth="1"/>
    <col min="11" max="16384" width="9.1796875" style="16"/>
  </cols>
  <sheetData>
    <row r="1" spans="1:10" ht="22.5" customHeight="1" x14ac:dyDescent="0.3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2.5" customHeight="1" x14ac:dyDescent="0.35">
      <c r="A2" s="32" t="s">
        <v>16</v>
      </c>
      <c r="B2" s="32"/>
      <c r="C2" s="32"/>
      <c r="D2" s="14"/>
      <c r="E2" s="15"/>
      <c r="F2" s="15"/>
    </row>
    <row r="3" spans="1:10" ht="16.5" customHeight="1" x14ac:dyDescent="0.35">
      <c r="A3" s="4" t="s">
        <v>18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12</v>
      </c>
      <c r="I3" s="7" t="s">
        <v>13</v>
      </c>
      <c r="J3" s="7" t="s">
        <v>17</v>
      </c>
    </row>
    <row r="4" spans="1:10" s="12" customFormat="1" ht="30.75" customHeight="1" x14ac:dyDescent="0.35">
      <c r="A4" s="9" t="s">
        <v>26</v>
      </c>
      <c r="B4" s="11" t="s">
        <v>45</v>
      </c>
      <c r="C4" s="9" t="s">
        <v>22</v>
      </c>
      <c r="D4" s="9" t="s">
        <v>23</v>
      </c>
      <c r="E4" s="9" t="s">
        <v>24</v>
      </c>
      <c r="F4" s="24" t="s">
        <v>25</v>
      </c>
      <c r="G4" s="22">
        <v>370008</v>
      </c>
      <c r="H4" s="22">
        <f>G4*0.95</f>
        <v>351507.6</v>
      </c>
      <c r="I4" s="22">
        <f>G4*0.85</f>
        <v>314506.8</v>
      </c>
      <c r="J4" s="23" t="s">
        <v>27</v>
      </c>
    </row>
    <row r="5" spans="1:10" s="12" customFormat="1" ht="29" x14ac:dyDescent="0.35">
      <c r="A5" s="9" t="s">
        <v>203</v>
      </c>
      <c r="B5" s="11" t="s">
        <v>45</v>
      </c>
      <c r="C5" s="9" t="s">
        <v>48</v>
      </c>
      <c r="D5" s="9" t="s">
        <v>49</v>
      </c>
      <c r="E5" s="9" t="s">
        <v>50</v>
      </c>
      <c r="F5" s="24" t="s">
        <v>51</v>
      </c>
      <c r="G5" s="22">
        <v>127781.88</v>
      </c>
      <c r="H5" s="22">
        <f t="shared" ref="H5:H48" si="0">G5*0.95</f>
        <v>121392.78599999999</v>
      </c>
      <c r="I5" s="22">
        <f t="shared" ref="I5:I48" si="1">G5*0.85</f>
        <v>108614.598</v>
      </c>
      <c r="J5" s="25" t="s">
        <v>202</v>
      </c>
    </row>
    <row r="6" spans="1:10" s="12" customFormat="1" ht="30.75" customHeight="1" x14ac:dyDescent="0.35">
      <c r="A6" s="9" t="s">
        <v>204</v>
      </c>
      <c r="B6" s="11" t="s">
        <v>45</v>
      </c>
      <c r="C6" s="9" t="s">
        <v>52</v>
      </c>
      <c r="D6" s="9" t="s">
        <v>53</v>
      </c>
      <c r="E6" s="9" t="s">
        <v>54</v>
      </c>
      <c r="F6" s="24" t="s">
        <v>55</v>
      </c>
      <c r="G6" s="22">
        <v>15731.48</v>
      </c>
      <c r="H6" s="22">
        <f t="shared" si="0"/>
        <v>14944.905999999999</v>
      </c>
      <c r="I6" s="22">
        <f t="shared" ref="I6:I47" si="2">G6*0.85</f>
        <v>13371.758</v>
      </c>
      <c r="J6" s="25" t="s">
        <v>202</v>
      </c>
    </row>
    <row r="7" spans="1:10" s="12" customFormat="1" ht="30.75" customHeight="1" x14ac:dyDescent="0.35">
      <c r="A7" s="9" t="s">
        <v>204</v>
      </c>
      <c r="B7" s="11" t="s">
        <v>45</v>
      </c>
      <c r="C7" s="9" t="s">
        <v>56</v>
      </c>
      <c r="D7" s="9" t="s">
        <v>57</v>
      </c>
      <c r="E7" s="9" t="s">
        <v>58</v>
      </c>
      <c r="F7" s="24" t="s">
        <v>59</v>
      </c>
      <c r="G7" s="22">
        <v>295525.69</v>
      </c>
      <c r="H7" s="22">
        <f t="shared" si="0"/>
        <v>280749.40549999999</v>
      </c>
      <c r="I7" s="22">
        <f t="shared" si="2"/>
        <v>251196.8365</v>
      </c>
      <c r="J7" s="25" t="s">
        <v>202</v>
      </c>
    </row>
    <row r="8" spans="1:10" s="12" customFormat="1" ht="30.75" customHeight="1" x14ac:dyDescent="0.35">
      <c r="A8" s="9" t="s">
        <v>204</v>
      </c>
      <c r="B8" s="11" t="s">
        <v>45</v>
      </c>
      <c r="C8" s="9" t="s">
        <v>60</v>
      </c>
      <c r="D8" s="9" t="s">
        <v>61</v>
      </c>
      <c r="E8" s="9" t="s">
        <v>58</v>
      </c>
      <c r="F8" s="24" t="s">
        <v>59</v>
      </c>
      <c r="G8" s="22">
        <v>1805773.09</v>
      </c>
      <c r="H8" s="22">
        <f t="shared" si="0"/>
        <v>1715484.4354999999</v>
      </c>
      <c r="I8" s="22">
        <f t="shared" si="2"/>
        <v>1534907.1265</v>
      </c>
      <c r="J8" s="25" t="s">
        <v>202</v>
      </c>
    </row>
    <row r="9" spans="1:10" s="12" customFormat="1" ht="30.75" customHeight="1" x14ac:dyDescent="0.35">
      <c r="A9" s="9" t="s">
        <v>20</v>
      </c>
      <c r="B9" s="11" t="s">
        <v>45</v>
      </c>
      <c r="C9" s="9" t="s">
        <v>62</v>
      </c>
      <c r="D9" s="9" t="s">
        <v>63</v>
      </c>
      <c r="E9" s="9" t="s">
        <v>64</v>
      </c>
      <c r="F9" s="24" t="s">
        <v>65</v>
      </c>
      <c r="G9" s="22">
        <v>566544.87</v>
      </c>
      <c r="H9" s="22">
        <f t="shared" si="0"/>
        <v>538217.62650000001</v>
      </c>
      <c r="I9" s="22">
        <f t="shared" si="2"/>
        <v>481563.13949999999</v>
      </c>
      <c r="J9" s="25" t="s">
        <v>202</v>
      </c>
    </row>
    <row r="10" spans="1:10" s="12" customFormat="1" ht="30.75" customHeight="1" x14ac:dyDescent="0.35">
      <c r="A10" s="9" t="s">
        <v>204</v>
      </c>
      <c r="B10" s="11" t="s">
        <v>45</v>
      </c>
      <c r="C10" s="9" t="s">
        <v>66</v>
      </c>
      <c r="D10" s="9" t="s">
        <v>67</v>
      </c>
      <c r="E10" s="9" t="s">
        <v>68</v>
      </c>
      <c r="F10" s="24" t="s">
        <v>69</v>
      </c>
      <c r="G10" s="22">
        <v>332939.46999999997</v>
      </c>
      <c r="H10" s="22">
        <f t="shared" si="0"/>
        <v>316292.49649999995</v>
      </c>
      <c r="I10" s="22">
        <f t="shared" si="2"/>
        <v>282998.54949999996</v>
      </c>
      <c r="J10" s="25" t="s">
        <v>202</v>
      </c>
    </row>
    <row r="11" spans="1:10" s="12" customFormat="1" ht="30.75" customHeight="1" x14ac:dyDescent="0.35">
      <c r="A11" s="9" t="s">
        <v>205</v>
      </c>
      <c r="B11" s="11" t="s">
        <v>45</v>
      </c>
      <c r="C11" s="9" t="s">
        <v>70</v>
      </c>
      <c r="D11" s="9" t="s">
        <v>71</v>
      </c>
      <c r="E11" s="9" t="s">
        <v>72</v>
      </c>
      <c r="F11" s="24" t="s">
        <v>73</v>
      </c>
      <c r="G11" s="22">
        <v>250829.59</v>
      </c>
      <c r="H11" s="22">
        <f t="shared" si="0"/>
        <v>238288.11049999998</v>
      </c>
      <c r="I11" s="22">
        <f t="shared" si="2"/>
        <v>213205.15149999998</v>
      </c>
      <c r="J11" s="25" t="s">
        <v>202</v>
      </c>
    </row>
    <row r="12" spans="1:10" s="12" customFormat="1" ht="30.75" customHeight="1" x14ac:dyDescent="0.35">
      <c r="A12" s="9" t="s">
        <v>206</v>
      </c>
      <c r="B12" s="11" t="s">
        <v>45</v>
      </c>
      <c r="C12" s="9" t="s">
        <v>74</v>
      </c>
      <c r="D12" s="9" t="s">
        <v>75</v>
      </c>
      <c r="E12" s="9" t="s">
        <v>76</v>
      </c>
      <c r="F12" s="24" t="s">
        <v>77</v>
      </c>
      <c r="G12" s="22">
        <v>910044.75</v>
      </c>
      <c r="H12" s="22">
        <f t="shared" si="0"/>
        <v>864542.51249999995</v>
      </c>
      <c r="I12" s="22">
        <f t="shared" si="2"/>
        <v>773538.03749999998</v>
      </c>
      <c r="J12" s="25" t="s">
        <v>202</v>
      </c>
    </row>
    <row r="13" spans="1:10" s="12" customFormat="1" ht="30.75" customHeight="1" x14ac:dyDescent="0.35">
      <c r="A13" s="9" t="s">
        <v>20</v>
      </c>
      <c r="B13" s="11" t="s">
        <v>45</v>
      </c>
      <c r="C13" s="9" t="s">
        <v>78</v>
      </c>
      <c r="D13" s="9" t="s">
        <v>79</v>
      </c>
      <c r="E13" s="9" t="s">
        <v>80</v>
      </c>
      <c r="F13" s="24" t="s">
        <v>81</v>
      </c>
      <c r="G13" s="22">
        <v>959776.51</v>
      </c>
      <c r="H13" s="22">
        <f t="shared" si="0"/>
        <v>911787.68449999997</v>
      </c>
      <c r="I13" s="22">
        <f t="shared" si="2"/>
        <v>815810.03350000002</v>
      </c>
      <c r="J13" s="25" t="s">
        <v>202</v>
      </c>
    </row>
    <row r="14" spans="1:10" s="12" customFormat="1" ht="30.75" customHeight="1" x14ac:dyDescent="0.35">
      <c r="A14" s="9" t="s">
        <v>20</v>
      </c>
      <c r="B14" s="11" t="s">
        <v>45</v>
      </c>
      <c r="C14" s="9" t="s">
        <v>82</v>
      </c>
      <c r="D14" s="9" t="s">
        <v>83</v>
      </c>
      <c r="E14" s="9" t="s">
        <v>84</v>
      </c>
      <c r="F14" s="24" t="s">
        <v>85</v>
      </c>
      <c r="G14" s="22">
        <v>442448.49</v>
      </c>
      <c r="H14" s="22">
        <f t="shared" si="0"/>
        <v>420326.06549999997</v>
      </c>
      <c r="I14" s="22">
        <f t="shared" si="2"/>
        <v>376081.21649999998</v>
      </c>
      <c r="J14" s="25" t="s">
        <v>202</v>
      </c>
    </row>
    <row r="15" spans="1:10" s="12" customFormat="1" ht="30.75" customHeight="1" x14ac:dyDescent="0.35">
      <c r="A15" s="9" t="s">
        <v>207</v>
      </c>
      <c r="B15" s="11" t="s">
        <v>45</v>
      </c>
      <c r="C15" s="9" t="s">
        <v>86</v>
      </c>
      <c r="D15" s="9" t="s">
        <v>87</v>
      </c>
      <c r="E15" s="9" t="s">
        <v>88</v>
      </c>
      <c r="F15" s="24" t="s">
        <v>89</v>
      </c>
      <c r="G15" s="22">
        <v>627414.80000000005</v>
      </c>
      <c r="H15" s="22">
        <f t="shared" si="0"/>
        <v>596044.06000000006</v>
      </c>
      <c r="I15" s="22">
        <f t="shared" si="2"/>
        <v>533302.58000000007</v>
      </c>
      <c r="J15" s="25" t="s">
        <v>202</v>
      </c>
    </row>
    <row r="16" spans="1:10" s="12" customFormat="1" ht="30.75" customHeight="1" x14ac:dyDescent="0.35">
      <c r="A16" s="9" t="s">
        <v>46</v>
      </c>
      <c r="B16" s="11" t="s">
        <v>45</v>
      </c>
      <c r="C16" s="9" t="s">
        <v>90</v>
      </c>
      <c r="D16" s="9" t="s">
        <v>91</v>
      </c>
      <c r="E16" s="9" t="s">
        <v>92</v>
      </c>
      <c r="F16" s="24" t="s">
        <v>93</v>
      </c>
      <c r="G16" s="22">
        <v>169042.35</v>
      </c>
      <c r="H16" s="22">
        <f t="shared" si="0"/>
        <v>160590.23249999998</v>
      </c>
      <c r="I16" s="22">
        <f t="shared" si="2"/>
        <v>143685.9975</v>
      </c>
      <c r="J16" s="25" t="s">
        <v>202</v>
      </c>
    </row>
    <row r="17" spans="1:10" s="12" customFormat="1" ht="30.75" customHeight="1" x14ac:dyDescent="0.35">
      <c r="A17" s="9" t="s">
        <v>46</v>
      </c>
      <c r="B17" s="11" t="s">
        <v>45</v>
      </c>
      <c r="C17" s="9" t="s">
        <v>94</v>
      </c>
      <c r="D17" s="9" t="s">
        <v>95</v>
      </c>
      <c r="E17" s="9" t="s">
        <v>92</v>
      </c>
      <c r="F17" s="24" t="s">
        <v>93</v>
      </c>
      <c r="G17" s="22">
        <v>152430.10999999999</v>
      </c>
      <c r="H17" s="22">
        <f t="shared" si="0"/>
        <v>144808.60449999999</v>
      </c>
      <c r="I17" s="22">
        <f t="shared" si="2"/>
        <v>129565.59349999999</v>
      </c>
      <c r="J17" s="25" t="s">
        <v>202</v>
      </c>
    </row>
    <row r="18" spans="1:10" s="12" customFormat="1" ht="30.75" customHeight="1" x14ac:dyDescent="0.35">
      <c r="A18" s="9" t="s">
        <v>204</v>
      </c>
      <c r="B18" s="11" t="s">
        <v>45</v>
      </c>
      <c r="C18" s="9" t="s">
        <v>96</v>
      </c>
      <c r="D18" s="9" t="s">
        <v>97</v>
      </c>
      <c r="E18" s="9" t="s">
        <v>98</v>
      </c>
      <c r="F18" s="24" t="s">
        <v>99</v>
      </c>
      <c r="G18" s="22">
        <v>502849.26</v>
      </c>
      <c r="H18" s="22">
        <f t="shared" si="0"/>
        <v>477706.79699999996</v>
      </c>
      <c r="I18" s="22">
        <f t="shared" si="2"/>
        <v>427421.87099999998</v>
      </c>
      <c r="J18" s="25" t="s">
        <v>202</v>
      </c>
    </row>
    <row r="19" spans="1:10" s="12" customFormat="1" ht="30.75" customHeight="1" x14ac:dyDescent="0.35">
      <c r="A19" s="9" t="s">
        <v>20</v>
      </c>
      <c r="B19" s="11" t="s">
        <v>45</v>
      </c>
      <c r="C19" s="9" t="s">
        <v>100</v>
      </c>
      <c r="D19" s="9" t="s">
        <v>101</v>
      </c>
      <c r="E19" s="9" t="s">
        <v>80</v>
      </c>
      <c r="F19" s="24" t="s">
        <v>81</v>
      </c>
      <c r="G19" s="22">
        <v>1034811.31</v>
      </c>
      <c r="H19" s="22">
        <f t="shared" si="0"/>
        <v>983070.74450000003</v>
      </c>
      <c r="I19" s="22">
        <f t="shared" si="2"/>
        <v>879589.61349999998</v>
      </c>
      <c r="J19" s="25" t="s">
        <v>202</v>
      </c>
    </row>
    <row r="20" spans="1:10" s="12" customFormat="1" ht="30.75" customHeight="1" x14ac:dyDescent="0.35">
      <c r="A20" s="9" t="s">
        <v>20</v>
      </c>
      <c r="B20" s="11" t="s">
        <v>45</v>
      </c>
      <c r="C20" s="9" t="s">
        <v>102</v>
      </c>
      <c r="D20" s="9" t="s">
        <v>103</v>
      </c>
      <c r="E20" s="9" t="s">
        <v>80</v>
      </c>
      <c r="F20" s="24" t="s">
        <v>81</v>
      </c>
      <c r="G20" s="22">
        <v>1645152.25</v>
      </c>
      <c r="H20" s="22">
        <f t="shared" si="0"/>
        <v>1562894.6375</v>
      </c>
      <c r="I20" s="22">
        <f t="shared" si="2"/>
        <v>1398379.4124999999</v>
      </c>
      <c r="J20" s="25" t="s">
        <v>202</v>
      </c>
    </row>
    <row r="21" spans="1:10" s="12" customFormat="1" ht="30.75" customHeight="1" x14ac:dyDescent="0.35">
      <c r="A21" s="9" t="s">
        <v>20</v>
      </c>
      <c r="B21" s="11" t="s">
        <v>45</v>
      </c>
      <c r="C21" s="9" t="s">
        <v>104</v>
      </c>
      <c r="D21" s="9" t="s">
        <v>105</v>
      </c>
      <c r="E21" s="9" t="s">
        <v>80</v>
      </c>
      <c r="F21" s="24" t="s">
        <v>81</v>
      </c>
      <c r="G21" s="22">
        <v>884402.08</v>
      </c>
      <c r="H21" s="22">
        <f t="shared" si="0"/>
        <v>840181.97599999991</v>
      </c>
      <c r="I21" s="22">
        <f t="shared" si="2"/>
        <v>751741.76799999992</v>
      </c>
      <c r="J21" s="25" t="s">
        <v>202</v>
      </c>
    </row>
    <row r="22" spans="1:10" s="12" customFormat="1" ht="30.75" customHeight="1" x14ac:dyDescent="0.35">
      <c r="A22" s="9" t="s">
        <v>20</v>
      </c>
      <c r="B22" s="11" t="s">
        <v>45</v>
      </c>
      <c r="C22" s="9" t="s">
        <v>106</v>
      </c>
      <c r="D22" s="9" t="s">
        <v>107</v>
      </c>
      <c r="E22" s="9" t="s">
        <v>80</v>
      </c>
      <c r="F22" s="24" t="s">
        <v>81</v>
      </c>
      <c r="G22" s="22">
        <v>1493588.6</v>
      </c>
      <c r="H22" s="22">
        <f t="shared" si="0"/>
        <v>1418909.17</v>
      </c>
      <c r="I22" s="22">
        <f t="shared" si="2"/>
        <v>1269550.31</v>
      </c>
      <c r="J22" s="25" t="s">
        <v>202</v>
      </c>
    </row>
    <row r="23" spans="1:10" s="12" customFormat="1" ht="30.75" customHeight="1" x14ac:dyDescent="0.35">
      <c r="A23" s="9" t="s">
        <v>204</v>
      </c>
      <c r="B23" s="11" t="s">
        <v>45</v>
      </c>
      <c r="C23" s="9" t="s">
        <v>108</v>
      </c>
      <c r="D23" s="9" t="s">
        <v>109</v>
      </c>
      <c r="E23" s="9" t="s">
        <v>110</v>
      </c>
      <c r="F23" s="24" t="s">
        <v>111</v>
      </c>
      <c r="G23" s="22">
        <v>247666.75</v>
      </c>
      <c r="H23" s="22">
        <f t="shared" si="0"/>
        <v>235283.41249999998</v>
      </c>
      <c r="I23" s="22">
        <f t="shared" si="2"/>
        <v>210516.73749999999</v>
      </c>
      <c r="J23" s="25" t="s">
        <v>202</v>
      </c>
    </row>
    <row r="24" spans="1:10" s="12" customFormat="1" ht="30.75" customHeight="1" x14ac:dyDescent="0.35">
      <c r="A24" s="9" t="s">
        <v>204</v>
      </c>
      <c r="B24" s="11" t="s">
        <v>45</v>
      </c>
      <c r="C24" s="9" t="s">
        <v>112</v>
      </c>
      <c r="D24" s="9" t="s">
        <v>113</v>
      </c>
      <c r="E24" s="9" t="s">
        <v>110</v>
      </c>
      <c r="F24" s="24" t="s">
        <v>111</v>
      </c>
      <c r="G24" s="22">
        <v>208724</v>
      </c>
      <c r="H24" s="22">
        <f t="shared" si="0"/>
        <v>198287.8</v>
      </c>
      <c r="I24" s="22">
        <f t="shared" si="2"/>
        <v>177415.4</v>
      </c>
      <c r="J24" s="25" t="s">
        <v>202</v>
      </c>
    </row>
    <row r="25" spans="1:10" s="12" customFormat="1" ht="30.75" customHeight="1" x14ac:dyDescent="0.35">
      <c r="A25" s="9" t="s">
        <v>204</v>
      </c>
      <c r="B25" s="11" t="s">
        <v>45</v>
      </c>
      <c r="C25" s="9" t="s">
        <v>114</v>
      </c>
      <c r="D25" s="9" t="s">
        <v>115</v>
      </c>
      <c r="E25" s="9" t="s">
        <v>116</v>
      </c>
      <c r="F25" s="24" t="s">
        <v>117</v>
      </c>
      <c r="G25" s="22">
        <v>137264.74</v>
      </c>
      <c r="H25" s="22">
        <f t="shared" si="0"/>
        <v>130401.50299999998</v>
      </c>
      <c r="I25" s="22">
        <f t="shared" si="2"/>
        <v>116675.02899999999</v>
      </c>
      <c r="J25" s="25" t="s">
        <v>202</v>
      </c>
    </row>
    <row r="26" spans="1:10" s="12" customFormat="1" ht="30.75" customHeight="1" x14ac:dyDescent="0.35">
      <c r="A26" s="9" t="s">
        <v>20</v>
      </c>
      <c r="B26" s="11" t="s">
        <v>45</v>
      </c>
      <c r="C26" s="9" t="s">
        <v>118</v>
      </c>
      <c r="D26" s="9" t="s">
        <v>119</v>
      </c>
      <c r="E26" s="9" t="s">
        <v>120</v>
      </c>
      <c r="F26" s="24" t="s">
        <v>121</v>
      </c>
      <c r="G26" s="22">
        <v>930638.86</v>
      </c>
      <c r="H26" s="22">
        <f t="shared" si="0"/>
        <v>884106.9169999999</v>
      </c>
      <c r="I26" s="22">
        <f t="shared" si="2"/>
        <v>791043.03099999996</v>
      </c>
      <c r="J26" s="25" t="s">
        <v>202</v>
      </c>
    </row>
    <row r="27" spans="1:10" s="12" customFormat="1" ht="30.75" customHeight="1" x14ac:dyDescent="0.35">
      <c r="A27" s="9" t="s">
        <v>206</v>
      </c>
      <c r="B27" s="11" t="s">
        <v>45</v>
      </c>
      <c r="C27" s="9" t="s">
        <v>122</v>
      </c>
      <c r="D27" s="9" t="s">
        <v>123</v>
      </c>
      <c r="E27" s="9" t="s">
        <v>124</v>
      </c>
      <c r="F27" s="24" t="s">
        <v>125</v>
      </c>
      <c r="G27" s="22">
        <v>910518.44</v>
      </c>
      <c r="H27" s="22">
        <f t="shared" si="0"/>
        <v>864992.51799999992</v>
      </c>
      <c r="I27" s="22">
        <f t="shared" si="2"/>
        <v>773940.67399999988</v>
      </c>
      <c r="J27" s="25" t="s">
        <v>202</v>
      </c>
    </row>
    <row r="28" spans="1:10" s="12" customFormat="1" ht="30.75" customHeight="1" x14ac:dyDescent="0.35">
      <c r="A28" s="9" t="s">
        <v>206</v>
      </c>
      <c r="B28" s="11" t="s">
        <v>45</v>
      </c>
      <c r="C28" s="9" t="s">
        <v>126</v>
      </c>
      <c r="D28" s="9" t="s">
        <v>127</v>
      </c>
      <c r="E28" s="9" t="s">
        <v>124</v>
      </c>
      <c r="F28" s="24" t="s">
        <v>125</v>
      </c>
      <c r="G28" s="22">
        <v>681129.27</v>
      </c>
      <c r="H28" s="22">
        <f t="shared" si="0"/>
        <v>647072.80649999995</v>
      </c>
      <c r="I28" s="22">
        <f t="shared" si="2"/>
        <v>578959.87950000004</v>
      </c>
      <c r="J28" s="25" t="s">
        <v>202</v>
      </c>
    </row>
    <row r="29" spans="1:10" s="12" customFormat="1" ht="30.75" customHeight="1" x14ac:dyDescent="0.35">
      <c r="A29" s="9" t="s">
        <v>208</v>
      </c>
      <c r="B29" s="11" t="s">
        <v>45</v>
      </c>
      <c r="C29" s="9" t="s">
        <v>128</v>
      </c>
      <c r="D29" s="9" t="s">
        <v>129</v>
      </c>
      <c r="E29" s="9" t="s">
        <v>130</v>
      </c>
      <c r="F29" s="24" t="s">
        <v>131</v>
      </c>
      <c r="G29" s="22">
        <v>436291.23</v>
      </c>
      <c r="H29" s="22">
        <f t="shared" si="0"/>
        <v>414476.66849999997</v>
      </c>
      <c r="I29" s="22">
        <f t="shared" si="2"/>
        <v>370847.54549999995</v>
      </c>
      <c r="J29" s="25" t="s">
        <v>202</v>
      </c>
    </row>
    <row r="30" spans="1:10" s="12" customFormat="1" ht="30.75" customHeight="1" x14ac:dyDescent="0.35">
      <c r="A30" s="9" t="s">
        <v>31</v>
      </c>
      <c r="B30" s="11" t="s">
        <v>45</v>
      </c>
      <c r="C30" s="9" t="s">
        <v>132</v>
      </c>
      <c r="D30" s="9" t="s">
        <v>133</v>
      </c>
      <c r="E30" s="9" t="s">
        <v>134</v>
      </c>
      <c r="F30" s="24" t="s">
        <v>135</v>
      </c>
      <c r="G30" s="22">
        <v>186315.27</v>
      </c>
      <c r="H30" s="22">
        <f t="shared" si="0"/>
        <v>176999.50649999999</v>
      </c>
      <c r="I30" s="22">
        <f t="shared" si="2"/>
        <v>158367.97949999999</v>
      </c>
      <c r="J30" s="25" t="s">
        <v>202</v>
      </c>
    </row>
    <row r="31" spans="1:10" s="12" customFormat="1" ht="30.75" customHeight="1" x14ac:dyDescent="0.35">
      <c r="A31" s="9" t="s">
        <v>204</v>
      </c>
      <c r="B31" s="11" t="s">
        <v>45</v>
      </c>
      <c r="C31" s="9" t="s">
        <v>136</v>
      </c>
      <c r="D31" s="9" t="s">
        <v>137</v>
      </c>
      <c r="E31" s="9" t="s">
        <v>110</v>
      </c>
      <c r="F31" s="24" t="s">
        <v>111</v>
      </c>
      <c r="G31" s="22">
        <v>59636.17</v>
      </c>
      <c r="H31" s="22">
        <f t="shared" si="0"/>
        <v>56654.361499999999</v>
      </c>
      <c r="I31" s="22">
        <f t="shared" si="2"/>
        <v>50690.744500000001</v>
      </c>
      <c r="J31" s="25" t="s">
        <v>202</v>
      </c>
    </row>
    <row r="32" spans="1:10" s="12" customFormat="1" ht="30.75" customHeight="1" x14ac:dyDescent="0.35">
      <c r="A32" s="9" t="s">
        <v>203</v>
      </c>
      <c r="B32" s="11" t="s">
        <v>45</v>
      </c>
      <c r="C32" s="9" t="s">
        <v>138</v>
      </c>
      <c r="D32" s="9" t="s">
        <v>139</v>
      </c>
      <c r="E32" s="9" t="s">
        <v>140</v>
      </c>
      <c r="F32" s="24" t="s">
        <v>141</v>
      </c>
      <c r="G32" s="22">
        <v>827052.22</v>
      </c>
      <c r="H32" s="22">
        <f t="shared" si="0"/>
        <v>785699.60899999994</v>
      </c>
      <c r="I32" s="22">
        <f t="shared" si="2"/>
        <v>702994.38699999999</v>
      </c>
      <c r="J32" s="25" t="s">
        <v>202</v>
      </c>
    </row>
    <row r="33" spans="1:10" s="12" customFormat="1" ht="30.75" customHeight="1" x14ac:dyDescent="0.35">
      <c r="A33" s="9" t="s">
        <v>206</v>
      </c>
      <c r="B33" s="11" t="s">
        <v>45</v>
      </c>
      <c r="C33" s="9" t="s">
        <v>142</v>
      </c>
      <c r="D33" s="9" t="s">
        <v>143</v>
      </c>
      <c r="E33" s="9" t="s">
        <v>144</v>
      </c>
      <c r="F33" s="24" t="s">
        <v>145</v>
      </c>
      <c r="G33" s="22">
        <v>581752.06999999995</v>
      </c>
      <c r="H33" s="22">
        <f t="shared" si="0"/>
        <v>552664.46649999998</v>
      </c>
      <c r="I33" s="22">
        <f t="shared" si="2"/>
        <v>494489.25949999993</v>
      </c>
      <c r="J33" s="25" t="s">
        <v>202</v>
      </c>
    </row>
    <row r="34" spans="1:10" s="12" customFormat="1" ht="30.75" customHeight="1" x14ac:dyDescent="0.35">
      <c r="A34" s="9" t="s">
        <v>206</v>
      </c>
      <c r="B34" s="11" t="s">
        <v>45</v>
      </c>
      <c r="C34" s="9" t="s">
        <v>146</v>
      </c>
      <c r="D34" s="9" t="s">
        <v>147</v>
      </c>
      <c r="E34" s="9" t="s">
        <v>144</v>
      </c>
      <c r="F34" s="24" t="s">
        <v>145</v>
      </c>
      <c r="G34" s="22">
        <v>137700</v>
      </c>
      <c r="H34" s="22">
        <f t="shared" si="0"/>
        <v>130815</v>
      </c>
      <c r="I34" s="22">
        <f t="shared" si="2"/>
        <v>117045</v>
      </c>
      <c r="J34" s="25" t="s">
        <v>202</v>
      </c>
    </row>
    <row r="35" spans="1:10" s="12" customFormat="1" ht="30.75" customHeight="1" x14ac:dyDescent="0.35">
      <c r="A35" s="9" t="s">
        <v>26</v>
      </c>
      <c r="B35" s="11" t="s">
        <v>45</v>
      </c>
      <c r="C35" s="9" t="s">
        <v>148</v>
      </c>
      <c r="D35" s="9" t="s">
        <v>149</v>
      </c>
      <c r="E35" s="9" t="s">
        <v>150</v>
      </c>
      <c r="F35" s="24" t="s">
        <v>151</v>
      </c>
      <c r="G35" s="22">
        <v>589437.16</v>
      </c>
      <c r="H35" s="22">
        <f t="shared" si="0"/>
        <v>559965.30200000003</v>
      </c>
      <c r="I35" s="22">
        <f t="shared" si="2"/>
        <v>501021.58600000001</v>
      </c>
      <c r="J35" s="25" t="s">
        <v>202</v>
      </c>
    </row>
    <row r="36" spans="1:10" s="12" customFormat="1" ht="30.75" customHeight="1" x14ac:dyDescent="0.35">
      <c r="A36" s="9" t="s">
        <v>203</v>
      </c>
      <c r="B36" s="11" t="s">
        <v>45</v>
      </c>
      <c r="C36" s="9" t="s">
        <v>152</v>
      </c>
      <c r="D36" s="9" t="s">
        <v>153</v>
      </c>
      <c r="E36" s="9" t="s">
        <v>154</v>
      </c>
      <c r="F36" s="24" t="s">
        <v>155</v>
      </c>
      <c r="G36" s="22">
        <v>206146.69</v>
      </c>
      <c r="H36" s="22">
        <f t="shared" si="0"/>
        <v>195839.35550000001</v>
      </c>
      <c r="I36" s="22">
        <f t="shared" si="2"/>
        <v>175224.68650000001</v>
      </c>
      <c r="J36" s="25" t="s">
        <v>202</v>
      </c>
    </row>
    <row r="37" spans="1:10" s="12" customFormat="1" ht="30.75" customHeight="1" x14ac:dyDescent="0.35">
      <c r="A37" s="9" t="s">
        <v>47</v>
      </c>
      <c r="B37" s="11" t="s">
        <v>45</v>
      </c>
      <c r="C37" s="9" t="s">
        <v>156</v>
      </c>
      <c r="D37" s="9" t="s">
        <v>157</v>
      </c>
      <c r="E37" s="9" t="s">
        <v>158</v>
      </c>
      <c r="F37" s="24" t="s">
        <v>159</v>
      </c>
      <c r="G37" s="22">
        <v>537910.4</v>
      </c>
      <c r="H37" s="22">
        <f t="shared" si="0"/>
        <v>511014.88</v>
      </c>
      <c r="I37" s="22">
        <f t="shared" si="2"/>
        <v>457223.84</v>
      </c>
      <c r="J37" s="25" t="s">
        <v>202</v>
      </c>
    </row>
    <row r="38" spans="1:10" s="12" customFormat="1" ht="30.75" customHeight="1" x14ac:dyDescent="0.35">
      <c r="A38" s="9" t="s">
        <v>47</v>
      </c>
      <c r="B38" s="11" t="s">
        <v>45</v>
      </c>
      <c r="C38" s="9" t="s">
        <v>160</v>
      </c>
      <c r="D38" s="9" t="s">
        <v>161</v>
      </c>
      <c r="E38" s="9" t="s">
        <v>162</v>
      </c>
      <c r="F38" s="24" t="s">
        <v>163</v>
      </c>
      <c r="G38" s="22">
        <v>194091.54</v>
      </c>
      <c r="H38" s="22">
        <f t="shared" si="0"/>
        <v>184386.96299999999</v>
      </c>
      <c r="I38" s="22">
        <f t="shared" si="2"/>
        <v>164977.80900000001</v>
      </c>
      <c r="J38" s="25" t="s">
        <v>202</v>
      </c>
    </row>
    <row r="39" spans="1:10" s="12" customFormat="1" ht="30.75" customHeight="1" x14ac:dyDescent="0.35">
      <c r="A39" s="9" t="s">
        <v>206</v>
      </c>
      <c r="B39" s="11" t="s">
        <v>45</v>
      </c>
      <c r="C39" s="9" t="s">
        <v>164</v>
      </c>
      <c r="D39" s="9" t="s">
        <v>165</v>
      </c>
      <c r="E39" s="9" t="s">
        <v>166</v>
      </c>
      <c r="F39" s="24" t="s">
        <v>167</v>
      </c>
      <c r="G39" s="22">
        <v>156000</v>
      </c>
      <c r="H39" s="22">
        <f t="shared" si="0"/>
        <v>148200</v>
      </c>
      <c r="I39" s="22">
        <f t="shared" si="2"/>
        <v>132600</v>
      </c>
      <c r="J39" s="25" t="s">
        <v>202</v>
      </c>
    </row>
    <row r="40" spans="1:10" s="12" customFormat="1" ht="30.75" customHeight="1" x14ac:dyDescent="0.35">
      <c r="A40" s="9" t="s">
        <v>206</v>
      </c>
      <c r="B40" s="11" t="s">
        <v>45</v>
      </c>
      <c r="C40" s="9" t="s">
        <v>168</v>
      </c>
      <c r="D40" s="9" t="s">
        <v>169</v>
      </c>
      <c r="E40" s="9" t="s">
        <v>170</v>
      </c>
      <c r="F40" s="24" t="s">
        <v>171</v>
      </c>
      <c r="G40" s="22">
        <v>553838.38</v>
      </c>
      <c r="H40" s="22">
        <f t="shared" si="0"/>
        <v>526146.46100000001</v>
      </c>
      <c r="I40" s="22">
        <f t="shared" si="2"/>
        <v>470762.62299999996</v>
      </c>
      <c r="J40" s="25" t="s">
        <v>202</v>
      </c>
    </row>
    <row r="41" spans="1:10" s="12" customFormat="1" ht="30.75" customHeight="1" x14ac:dyDescent="0.35">
      <c r="A41" s="9" t="s">
        <v>203</v>
      </c>
      <c r="B41" s="11" t="s">
        <v>45</v>
      </c>
      <c r="C41" s="9" t="s">
        <v>172</v>
      </c>
      <c r="D41" s="9" t="s">
        <v>173</v>
      </c>
      <c r="E41" s="9" t="s">
        <v>174</v>
      </c>
      <c r="F41" s="24" t="s">
        <v>175</v>
      </c>
      <c r="G41" s="22">
        <v>498121.44</v>
      </c>
      <c r="H41" s="22">
        <f t="shared" si="0"/>
        <v>473215.36799999996</v>
      </c>
      <c r="I41" s="22">
        <f t="shared" si="2"/>
        <v>423403.22399999999</v>
      </c>
      <c r="J41" s="25" t="s">
        <v>202</v>
      </c>
    </row>
    <row r="42" spans="1:10" s="12" customFormat="1" ht="30.75" customHeight="1" x14ac:dyDescent="0.35">
      <c r="A42" s="9" t="s">
        <v>205</v>
      </c>
      <c r="B42" s="11" t="s">
        <v>45</v>
      </c>
      <c r="C42" s="9" t="s">
        <v>176</v>
      </c>
      <c r="D42" s="9" t="s">
        <v>177</v>
      </c>
      <c r="E42" s="9" t="s">
        <v>178</v>
      </c>
      <c r="F42" s="24" t="s">
        <v>179</v>
      </c>
      <c r="G42" s="22">
        <v>200918.33</v>
      </c>
      <c r="H42" s="22">
        <f t="shared" si="0"/>
        <v>190872.41349999997</v>
      </c>
      <c r="I42" s="22">
        <f t="shared" si="2"/>
        <v>170780.58049999998</v>
      </c>
      <c r="J42" s="25" t="s">
        <v>202</v>
      </c>
    </row>
    <row r="43" spans="1:10" s="12" customFormat="1" ht="30.75" customHeight="1" x14ac:dyDescent="0.35">
      <c r="A43" s="9" t="s">
        <v>208</v>
      </c>
      <c r="B43" s="11" t="s">
        <v>45</v>
      </c>
      <c r="C43" s="9" t="s">
        <v>180</v>
      </c>
      <c r="D43" s="9" t="s">
        <v>181</v>
      </c>
      <c r="E43" s="9" t="s">
        <v>182</v>
      </c>
      <c r="F43" s="24" t="s">
        <v>183</v>
      </c>
      <c r="G43" s="22">
        <v>919509.73</v>
      </c>
      <c r="H43" s="22">
        <f t="shared" si="0"/>
        <v>873534.24349999998</v>
      </c>
      <c r="I43" s="22">
        <f t="shared" si="2"/>
        <v>781583.27049999998</v>
      </c>
      <c r="J43" s="25" t="s">
        <v>202</v>
      </c>
    </row>
    <row r="44" spans="1:10" s="12" customFormat="1" ht="30.75" customHeight="1" x14ac:dyDescent="0.35">
      <c r="A44" s="9" t="s">
        <v>20</v>
      </c>
      <c r="B44" s="11" t="s">
        <v>45</v>
      </c>
      <c r="C44" s="9" t="s">
        <v>184</v>
      </c>
      <c r="D44" s="9" t="s">
        <v>185</v>
      </c>
      <c r="E44" s="9" t="s">
        <v>186</v>
      </c>
      <c r="F44" s="24" t="s">
        <v>187</v>
      </c>
      <c r="G44" s="22">
        <v>481372.96</v>
      </c>
      <c r="H44" s="22">
        <f t="shared" si="0"/>
        <v>457304.31199999998</v>
      </c>
      <c r="I44" s="22">
        <f t="shared" si="2"/>
        <v>409167.016</v>
      </c>
      <c r="J44" s="25" t="s">
        <v>202</v>
      </c>
    </row>
    <row r="45" spans="1:10" s="12" customFormat="1" ht="30.75" customHeight="1" x14ac:dyDescent="0.35">
      <c r="A45" s="9" t="s">
        <v>47</v>
      </c>
      <c r="B45" s="11" t="s">
        <v>45</v>
      </c>
      <c r="C45" s="9" t="s">
        <v>188</v>
      </c>
      <c r="D45" s="9" t="s">
        <v>189</v>
      </c>
      <c r="E45" s="9" t="s">
        <v>190</v>
      </c>
      <c r="F45" s="24" t="s">
        <v>191</v>
      </c>
      <c r="G45" s="22">
        <v>132243.70000000001</v>
      </c>
      <c r="H45" s="22">
        <f t="shared" si="0"/>
        <v>125631.515</v>
      </c>
      <c r="I45" s="22">
        <f t="shared" si="2"/>
        <v>112407.145</v>
      </c>
      <c r="J45" s="25" t="s">
        <v>202</v>
      </c>
    </row>
    <row r="46" spans="1:10" s="12" customFormat="1" ht="30.75" customHeight="1" x14ac:dyDescent="0.35">
      <c r="A46" s="9" t="s">
        <v>203</v>
      </c>
      <c r="B46" s="11" t="s">
        <v>45</v>
      </c>
      <c r="C46" s="9" t="s">
        <v>192</v>
      </c>
      <c r="D46" s="9" t="s">
        <v>193</v>
      </c>
      <c r="E46" s="9" t="s">
        <v>194</v>
      </c>
      <c r="F46" s="24" t="s">
        <v>195</v>
      </c>
      <c r="G46" s="22">
        <v>1205165.22</v>
      </c>
      <c r="H46" s="22">
        <f t="shared" si="0"/>
        <v>1144906.959</v>
      </c>
      <c r="I46" s="22">
        <f t="shared" si="2"/>
        <v>1024390.4369999999</v>
      </c>
      <c r="J46" s="25" t="s">
        <v>202</v>
      </c>
    </row>
    <row r="47" spans="1:10" s="12" customFormat="1" ht="30.75" customHeight="1" x14ac:dyDescent="0.35">
      <c r="A47" s="9" t="s">
        <v>205</v>
      </c>
      <c r="B47" s="11" t="s">
        <v>45</v>
      </c>
      <c r="C47" s="9" t="s">
        <v>196</v>
      </c>
      <c r="D47" s="9" t="s">
        <v>197</v>
      </c>
      <c r="E47" s="9" t="s">
        <v>198</v>
      </c>
      <c r="F47" s="24" t="s">
        <v>199</v>
      </c>
      <c r="G47" s="22">
        <v>205482.17</v>
      </c>
      <c r="H47" s="22">
        <f t="shared" si="0"/>
        <v>195208.06150000001</v>
      </c>
      <c r="I47" s="22">
        <f t="shared" si="2"/>
        <v>174659.84450000001</v>
      </c>
      <c r="J47" s="25" t="s">
        <v>202</v>
      </c>
    </row>
    <row r="48" spans="1:10" s="12" customFormat="1" ht="30.75" customHeight="1" x14ac:dyDescent="0.35">
      <c r="A48" s="9" t="s">
        <v>47</v>
      </c>
      <c r="B48" s="11" t="s">
        <v>45</v>
      </c>
      <c r="C48" s="9" t="s">
        <v>200</v>
      </c>
      <c r="D48" s="9" t="s">
        <v>201</v>
      </c>
      <c r="E48" s="9" t="s">
        <v>158</v>
      </c>
      <c r="F48" s="24" t="s">
        <v>159</v>
      </c>
      <c r="G48" s="22">
        <v>550483.82999999996</v>
      </c>
      <c r="H48" s="22">
        <f t="shared" si="0"/>
        <v>522959.63849999994</v>
      </c>
      <c r="I48" s="22">
        <f t="shared" si="1"/>
        <v>467911.25549999997</v>
      </c>
      <c r="J48" s="25" t="s">
        <v>202</v>
      </c>
    </row>
    <row r="49" spans="1:10" x14ac:dyDescent="0.35">
      <c r="A49" s="29" t="s">
        <v>15</v>
      </c>
      <c r="B49" s="30"/>
      <c r="C49" s="30"/>
      <c r="D49" s="30"/>
      <c r="E49" s="31"/>
      <c r="F49" s="20"/>
      <c r="G49" s="21">
        <f>SUM(G4:G48)</f>
        <v>24362505.149999995</v>
      </c>
      <c r="H49" s="21">
        <f>SUM(H4:H48)</f>
        <v>23144379.892500002</v>
      </c>
      <c r="I49" s="21">
        <f>SUM(I4:I48)</f>
        <v>20708129.377499998</v>
      </c>
      <c r="J49" s="19"/>
    </row>
  </sheetData>
  <mergeCells count="3">
    <mergeCell ref="A49:E49"/>
    <mergeCell ref="A1:J1"/>
    <mergeCell ref="A2:C2"/>
  </mergeCells>
  <pageMargins left="0.70866141732283461" right="0.70866141732283461" top="0.74803149606299213" bottom="0.74803149606299213" header="0.31496062992125984" footer="0.31496062992125984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'\\data\SIROP\04 OAOaOH\Spoločné\Prehlad rozhodnuti\[Prehlad rozhodnuti o ZoNFP.xlsx]zdroj'!#REF!</xm:f>
          </x14:formula1>
          <xm:sqref>J4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zoomScale="90" zoomScaleNormal="90" workbookViewId="0">
      <selection activeCell="A2" sqref="A2:C2"/>
    </sheetView>
  </sheetViews>
  <sheetFormatPr defaultColWidth="9.1796875" defaultRowHeight="14.5" x14ac:dyDescent="0.35"/>
  <cols>
    <col min="1" max="1" width="11.08984375" style="16" customWidth="1"/>
    <col min="2" max="2" width="6.08984375" style="16" customWidth="1"/>
    <col min="3" max="3" width="15.54296875" style="16" bestFit="1" customWidth="1"/>
    <col min="4" max="4" width="54.6328125" style="16" customWidth="1"/>
    <col min="5" max="5" width="27.26953125" style="16" customWidth="1"/>
    <col min="6" max="6" width="14.26953125" style="16" customWidth="1"/>
    <col min="7" max="9" width="17.7265625" style="16" customWidth="1"/>
    <col min="10" max="10" width="20.26953125" style="16" customWidth="1"/>
    <col min="11" max="16384" width="9.1796875" style="16"/>
  </cols>
  <sheetData>
    <row r="1" spans="1:10" ht="22.5" customHeight="1" x14ac:dyDescent="0.3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2.5" customHeight="1" x14ac:dyDescent="0.35">
      <c r="A2" s="33" t="s">
        <v>11</v>
      </c>
      <c r="B2" s="33"/>
      <c r="C2" s="33"/>
      <c r="D2" s="14"/>
      <c r="E2" s="15"/>
      <c r="F2" s="15"/>
    </row>
    <row r="3" spans="1:10" ht="16.5" customHeight="1" x14ac:dyDescent="0.35">
      <c r="A3" s="17" t="s">
        <v>18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12</v>
      </c>
      <c r="I3" s="18" t="s">
        <v>13</v>
      </c>
      <c r="J3" s="18" t="s">
        <v>14</v>
      </c>
    </row>
    <row r="4" spans="1:10" s="12" customFormat="1" ht="30.75" customHeight="1" x14ac:dyDescent="0.35">
      <c r="A4" s="9" t="s">
        <v>20</v>
      </c>
      <c r="B4" s="11" t="s">
        <v>45</v>
      </c>
      <c r="C4" s="9" t="s">
        <v>28</v>
      </c>
      <c r="D4" s="9" t="s">
        <v>29</v>
      </c>
      <c r="E4" s="9" t="s">
        <v>24</v>
      </c>
      <c r="F4" s="24" t="s">
        <v>25</v>
      </c>
      <c r="G4" s="22">
        <v>338556</v>
      </c>
      <c r="H4" s="22">
        <f>G4*0.95</f>
        <v>321628.2</v>
      </c>
      <c r="I4" s="22">
        <f>G4*0.85</f>
        <v>287772.59999999998</v>
      </c>
      <c r="J4" s="23" t="s">
        <v>30</v>
      </c>
    </row>
    <row r="5" spans="1:10" s="12" customFormat="1" ht="30.75" customHeight="1" x14ac:dyDescent="0.35">
      <c r="A5" s="9" t="s">
        <v>31</v>
      </c>
      <c r="B5" s="11" t="s">
        <v>45</v>
      </c>
      <c r="C5" s="9" t="s">
        <v>32</v>
      </c>
      <c r="D5" s="9" t="s">
        <v>33</v>
      </c>
      <c r="E5" s="9" t="s">
        <v>34</v>
      </c>
      <c r="F5" s="24" t="s">
        <v>35</v>
      </c>
      <c r="G5" s="22">
        <v>822771.73</v>
      </c>
      <c r="H5" s="22">
        <f t="shared" ref="H5:H8" si="0">G5*0.95</f>
        <v>781633.14349999989</v>
      </c>
      <c r="I5" s="22">
        <f t="shared" ref="I5:I8" si="1">G5*0.85</f>
        <v>699355.97049999994</v>
      </c>
      <c r="J5" s="23" t="s">
        <v>30</v>
      </c>
    </row>
    <row r="6" spans="1:10" s="12" customFormat="1" ht="30.75" customHeight="1" x14ac:dyDescent="0.35">
      <c r="A6" s="9" t="s">
        <v>46</v>
      </c>
      <c r="B6" s="11" t="s">
        <v>45</v>
      </c>
      <c r="C6" s="9" t="s">
        <v>36</v>
      </c>
      <c r="D6" s="9" t="s">
        <v>37</v>
      </c>
      <c r="E6" s="9" t="s">
        <v>38</v>
      </c>
      <c r="F6" s="24" t="s">
        <v>39</v>
      </c>
      <c r="G6" s="22">
        <v>219044.47</v>
      </c>
      <c r="H6" s="22">
        <f t="shared" si="0"/>
        <v>208092.24649999998</v>
      </c>
      <c r="I6" s="22">
        <f t="shared" si="1"/>
        <v>186187.79949999999</v>
      </c>
      <c r="J6" s="23" t="s">
        <v>19</v>
      </c>
    </row>
    <row r="7" spans="1:10" s="12" customFormat="1" ht="30.75" customHeight="1" x14ac:dyDescent="0.35">
      <c r="A7" s="9" t="s">
        <v>47</v>
      </c>
      <c r="B7" s="11" t="s">
        <v>45</v>
      </c>
      <c r="C7" s="9" t="s">
        <v>40</v>
      </c>
      <c r="D7" s="9" t="s">
        <v>41</v>
      </c>
      <c r="E7" s="9" t="s">
        <v>42</v>
      </c>
      <c r="F7" s="24" t="s">
        <v>43</v>
      </c>
      <c r="G7" s="22">
        <v>822771.73</v>
      </c>
      <c r="H7" s="22">
        <f t="shared" si="0"/>
        <v>781633.14349999989</v>
      </c>
      <c r="I7" s="22">
        <f t="shared" ref="I7" si="2">G7*0.85</f>
        <v>699355.97049999994</v>
      </c>
      <c r="J7" s="23" t="s">
        <v>30</v>
      </c>
    </row>
    <row r="8" spans="1:10" s="12" customFormat="1" ht="30.75" customHeight="1" x14ac:dyDescent="0.35">
      <c r="A8" s="9" t="s">
        <v>46</v>
      </c>
      <c r="B8" s="11" t="s">
        <v>45</v>
      </c>
      <c r="C8" s="9" t="s">
        <v>44</v>
      </c>
      <c r="D8" s="9" t="s">
        <v>37</v>
      </c>
      <c r="E8" s="9" t="s">
        <v>38</v>
      </c>
      <c r="F8" s="24" t="s">
        <v>39</v>
      </c>
      <c r="G8" s="22">
        <v>219044.47</v>
      </c>
      <c r="H8" s="22">
        <f t="shared" si="0"/>
        <v>208092.24649999998</v>
      </c>
      <c r="I8" s="22">
        <f t="shared" si="1"/>
        <v>186187.79949999999</v>
      </c>
      <c r="J8" s="23" t="s">
        <v>30</v>
      </c>
    </row>
    <row r="9" spans="1:10" x14ac:dyDescent="0.35">
      <c r="A9" s="29" t="s">
        <v>15</v>
      </c>
      <c r="B9" s="30"/>
      <c r="C9" s="30"/>
      <c r="D9" s="30"/>
      <c r="E9" s="31"/>
      <c r="F9" s="20"/>
      <c r="G9" s="21">
        <f>SUM(G4:G8)</f>
        <v>2422188.4</v>
      </c>
      <c r="H9" s="21">
        <f>SUM(H4:H8)</f>
        <v>2301078.9799999995</v>
      </c>
      <c r="I9" s="21">
        <f>SUM(I4:I8)</f>
        <v>2058860.14</v>
      </c>
      <c r="J9" s="19"/>
    </row>
  </sheetData>
  <mergeCells count="3">
    <mergeCell ref="A1:J1"/>
    <mergeCell ref="A9:E9"/>
    <mergeCell ref="A2:C2"/>
  </mergeCells>
  <pageMargins left="0.70866141732283461" right="0.70866141732283461" top="0.74803149606299213" bottom="0.74803149606299213" header="0.31496062992125984" footer="0.31496062992125984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'\\data\SIROP\04 OAOaOH\Spoločné\Prehlad rozhodnuti\[Prehlad rozhodnuti o ZoNFP.xlsx]zdroj'!#REF!</xm:f>
          </x14:formula1>
          <xm:sqref>J4:J8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Schválené</vt:lpstr>
      <vt:lpstr>Neschválené</vt:lpstr>
      <vt:lpstr>Zastavené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Schirok,Eva</cp:lastModifiedBy>
  <cp:lastPrinted>2023-01-11T09:13:22Z</cp:lastPrinted>
  <dcterms:created xsi:type="dcterms:W3CDTF">2020-06-22T07:10:11Z</dcterms:created>
  <dcterms:modified xsi:type="dcterms:W3CDTF">2023-01-13T12:57:10Z</dcterms:modified>
</cp:coreProperties>
</file>